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<sst xmlns="http://schemas.openxmlformats.org/spreadsheetml/2006/main" count="187" uniqueCount="159">
  <si>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</si>
  <si>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</si>
  <si>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</si>
  <si>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</si>
  <si>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</si>
  <si>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</si>
  <si>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</si>
  <si>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</si>
  <si>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</si>
  <si>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</si>
  <si>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</si>
  <si>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</si>
  <si>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</si>
  <si>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</si>
  <si>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</si>
  <si>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</si>
  <si>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</si>
  <si>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</si>
  <si>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</si>
  <si>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</si>
  <si>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</si>
  <si>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</si>
  <si>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</si>
  <si>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</si>
  <si>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</si>
  <si>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</si>
  <si>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</si>
  <si>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</si>
  <si>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</si>
  <si>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</si>
  <si>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</si>
  <si>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</si>
  <si>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</si>
  <si>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</si>
  <si>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</si>
  <si>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</si>
  <si>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</si>
  <si>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</si>
  <si>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</si>
  <si>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</si>
  <si>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</si>
  <si>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</si>
  <si>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</si>
  <si>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</si>
  <si>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</si>
  <si>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</si>
  <si>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</si>
  <si>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</si>
  <si>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</si>
  <si>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</si>
  <si>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</si>
  <si>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</si>
  <si>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</si>
  <si>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</si>
  <si>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</si>
  <si>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</si>
  <si>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</si>
  <si>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</si>
  <si>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</si>
  <si>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</si>
  <si>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</si>
  <si>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</si>
  <si>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</si>
  <si>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</si>
  <si>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</si>
  <si>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</si>
  <si>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</si>
  <si>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</si>
  <si>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</si>
  <si>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</si>
  <si>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</si>
  <si>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</si>
  <si>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</si>
  <si>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</si>
  <si>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</si>
  <si>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</si>
  <si>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</si>
  <si>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</si>
  <si>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</si>
  <si>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</si>
  <si>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</si>
  <si>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</si>
  <si>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</si>
  <si>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</si>
  <si>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</si>
  <si>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</si>
  <si>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</si>
  <si>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</si>
  <si>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</si>
  <si>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</si>
  <si>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</si>
  <si>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</si>
  <si>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</si>
  <si>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</si>
  <si>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</si>
  <si>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</si>
  <si>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</si>
  <si>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</si>
  <si>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</si>
  <si>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</si>
  <si>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</si>
  <si>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</si>
  <si>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</si>
  <si>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</si>
  <si>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</si>
  <si>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</si>
  <si>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</si>
  <si>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</si>
  <si>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</si>
  <si>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</si>
  <si>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</si>
  <si>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</si>
  <si>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</si>
  <si>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</si>
  <si>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</si>
  <si>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</si>
  <si>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</si>
  <si>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</si>
  <si>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</si>
  <si>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</si>
  <si>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</si>
  <si>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</si>
  <si>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</si>
  <si>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</si>
  <si>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</si>
  <si>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Шосткинський міськрайонний суд Сумської області</t>
  </si>
  <si>
    <t>41100. Сумська область.м. Шостка</t>
  </si>
  <si>
    <t>вул. Свободи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</si>
  <si>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</si>
  <si>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</si>
  <si>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</si>
  <si>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</si>
  <si>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</si>
  <si>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</si>
  <si>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</si>
  <si>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</si>
  <si>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</si>
  <si>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</si>
  <si>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</si>
  <si>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</si>
  <si>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</si>
  <si>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</si>
  <si>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</si>
  <si>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</si>
  <si>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</si>
  <si>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</si>
  <si>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</si>
  <si>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</si>
  <si>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</si>
  <si>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</si>
  <si>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</si>
  <si>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</si>
  <si>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</si>
  <si>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</si>
  <si>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С.Л. Лєвша</t>
  </si>
  <si>
    <t>Т.В. ПОРУХІНА</t>
  </si>
  <si>
    <t>(5449) 6-51-39</t>
  </si>
  <si>
    <t>inbox@shm.su.court.gov.ua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</si>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</sst>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63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&amp;LC07CA96C&amp;C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2415</v>
      </c>
      <c r="D6" s="88">
        <f>SUM(D7,D10,D13,D14,D15,D21,D24,D25,D18,D19,D20)</f>
        <v>1550295.519999991</v>
      </c>
      <c r="E6" s="88">
        <f>SUM(E7,E10,E13,E14,E15,E21,E24,E25,E18,E19,E20)</f>
        <v>2227</v>
      </c>
      <c r="F6" s="88">
        <f>SUM(F7,F10,F13,F14,F15,F21,F24,F25,F18,F19,F20)</f>
        <v>1320531.929999991</v>
      </c>
      <c r="G6" s="88">
        <f>SUM(G7,G10,G13,G14,G15,G21,G24,G25,G18,G19,G20)</f>
        <v>14</v>
      </c>
      <c r="H6" s="88">
        <f>SUM(H7,H10,H13,H14,H15,H21,H24,H25,H18,H19,H20)</f>
        <v>12277.3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169</v>
      </c>
      <c r="L6" s="88">
        <f>SUM(L7,L10,L13,L14,L15,L21,L24,L25,L18,L19,L20)</f>
        <v>162151.83</v>
      </c>
    </row>
    <row r="7" spans="1:12" ht="12.75" customHeight="1">
      <c r="A7" s="86">
        <v>2</v>
      </c>
      <c r="B7" s="89" t="s">
        <v>68</v>
      </c>
      <c r="C7" s="90">
        <v>342</v>
      </c>
      <c r="D7" s="90">
        <v>762702.070000001</v>
      </c>
      <c r="E7" s="90">
        <v>262</v>
      </c>
      <c r="F7" s="90">
        <v>591891.54</v>
      </c>
      <c r="G7" s="90">
        <v>2</v>
      </c>
      <c r="H7" s="90">
        <v>3405</v>
      </c>
      <c r="I7" s="90"/>
      <c r="J7" s="90"/>
      <c r="K7" s="90">
        <v>77</v>
      </c>
      <c r="L7" s="90">
        <v>108314.13</v>
      </c>
    </row>
    <row r="8" spans="1:12" ht="12.75">
      <c r="A8" s="86">
        <v>3</v>
      </c>
      <c r="B8" s="91" t="s">
        <v>69</v>
      </c>
      <c r="C8" s="90">
        <v>206</v>
      </c>
      <c r="D8" s="90">
        <v>564899.9</v>
      </c>
      <c r="E8" s="90">
        <v>193</v>
      </c>
      <c r="F8" s="90">
        <v>478066</v>
      </c>
      <c r="G8" s="90">
        <v>2</v>
      </c>
      <c r="H8" s="90">
        <v>3405</v>
      </c>
      <c r="I8" s="90"/>
      <c r="J8" s="90"/>
      <c r="K8" s="90">
        <v>10</v>
      </c>
      <c r="L8" s="90">
        <v>24810</v>
      </c>
    </row>
    <row r="9" spans="1:12" ht="12.75">
      <c r="A9" s="86">
        <v>4</v>
      </c>
      <c r="B9" s="91" t="s">
        <v>70</v>
      </c>
      <c r="C9" s="90">
        <v>136</v>
      </c>
      <c r="D9" s="90">
        <v>197802.17</v>
      </c>
      <c r="E9" s="90">
        <v>69</v>
      </c>
      <c r="F9" s="90">
        <v>113825.54</v>
      </c>
      <c r="G9" s="90"/>
      <c r="H9" s="90"/>
      <c r="I9" s="90"/>
      <c r="J9" s="90"/>
      <c r="K9" s="90">
        <v>67</v>
      </c>
      <c r="L9" s="90">
        <v>83504.13</v>
      </c>
    </row>
    <row r="10" spans="1:12" ht="12.75">
      <c r="A10" s="86">
        <v>5</v>
      </c>
      <c r="B10" s="89" t="s">
        <v>71</v>
      </c>
      <c r="C10" s="90">
        <v>154</v>
      </c>
      <c r="D10" s="90">
        <v>169204.2</v>
      </c>
      <c r="E10" s="90">
        <v>131</v>
      </c>
      <c r="F10" s="90">
        <v>137349</v>
      </c>
      <c r="G10" s="90">
        <v>4</v>
      </c>
      <c r="H10" s="90">
        <v>1694.5</v>
      </c>
      <c r="I10" s="90"/>
      <c r="J10" s="90"/>
      <c r="K10" s="90">
        <v>18</v>
      </c>
      <c r="L10" s="90">
        <v>31260.6</v>
      </c>
    </row>
    <row r="11" spans="1:12" ht="12.75">
      <c r="A11" s="86">
        <v>6</v>
      </c>
      <c r="B11" s="91" t="s">
        <v>72</v>
      </c>
      <c r="C11" s="90">
        <v>11</v>
      </c>
      <c r="D11" s="90">
        <v>27291</v>
      </c>
      <c r="E11" s="90">
        <v>2</v>
      </c>
      <c r="F11" s="90">
        <v>4962</v>
      </c>
      <c r="G11" s="90"/>
      <c r="H11" s="90"/>
      <c r="I11" s="90"/>
      <c r="J11" s="90"/>
      <c r="K11" s="90">
        <v>9</v>
      </c>
      <c r="L11" s="90">
        <v>22329</v>
      </c>
    </row>
    <row r="12" spans="1:12" ht="12.75">
      <c r="A12" s="86">
        <v>7</v>
      </c>
      <c r="B12" s="91" t="s">
        <v>73</v>
      </c>
      <c r="C12" s="90">
        <v>143</v>
      </c>
      <c r="D12" s="90">
        <v>141913.2</v>
      </c>
      <c r="E12" s="90">
        <v>129</v>
      </c>
      <c r="F12" s="90">
        <v>132387</v>
      </c>
      <c r="G12" s="90">
        <v>4</v>
      </c>
      <c r="H12" s="90">
        <v>1694.5</v>
      </c>
      <c r="I12" s="90"/>
      <c r="J12" s="90"/>
      <c r="K12" s="90">
        <v>9</v>
      </c>
      <c r="L12" s="90">
        <v>8931.6</v>
      </c>
    </row>
    <row r="13" spans="1:12" ht="12.75">
      <c r="A13" s="86">
        <v>8</v>
      </c>
      <c r="B13" s="89" t="s">
        <v>18</v>
      </c>
      <c r="C13" s="90">
        <v>167</v>
      </c>
      <c r="D13" s="90">
        <v>165730.8</v>
      </c>
      <c r="E13" s="90">
        <v>157</v>
      </c>
      <c r="F13" s="90">
        <v>158474.4</v>
      </c>
      <c r="G13" s="90">
        <v>7</v>
      </c>
      <c r="H13" s="90">
        <v>6950.8</v>
      </c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74</v>
      </c>
      <c r="D15" s="90">
        <v>36718.8</v>
      </c>
      <c r="E15" s="90">
        <v>58</v>
      </c>
      <c r="F15" s="90">
        <v>29037.8</v>
      </c>
      <c r="G15" s="90">
        <v>1</v>
      </c>
      <c r="H15" s="90">
        <v>227</v>
      </c>
      <c r="I15" s="90"/>
      <c r="J15" s="90"/>
      <c r="K15" s="90">
        <v>14</v>
      </c>
      <c r="L15" s="90">
        <v>6946.8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74</v>
      </c>
      <c r="D17" s="90">
        <v>36718.8</v>
      </c>
      <c r="E17" s="90">
        <v>58</v>
      </c>
      <c r="F17" s="90">
        <v>29037.8</v>
      </c>
      <c r="G17" s="90">
        <v>1</v>
      </c>
      <c r="H17" s="90">
        <v>227</v>
      </c>
      <c r="I17" s="90"/>
      <c r="J17" s="90"/>
      <c r="K17" s="90">
        <v>14</v>
      </c>
      <c r="L17" s="90">
        <v>6946.8</v>
      </c>
    </row>
    <row r="18" spans="1:12" ht="12.75">
      <c r="A18" s="86">
        <v>13</v>
      </c>
      <c r="B18" s="92" t="s">
        <v>93</v>
      </c>
      <c r="C18" s="90">
        <v>1668</v>
      </c>
      <c r="D18" s="90">
        <v>413830.79999999</v>
      </c>
      <c r="E18" s="90">
        <v>1609</v>
      </c>
      <c r="F18" s="90">
        <v>401694.999999991</v>
      </c>
      <c r="G18" s="90"/>
      <c r="H18" s="90"/>
      <c r="I18" s="90"/>
      <c r="J18" s="90"/>
      <c r="K18" s="90">
        <v>59</v>
      </c>
      <c r="L18" s="90">
        <v>14637.9</v>
      </c>
    </row>
    <row r="19" spans="1:12" ht="12.75">
      <c r="A19" s="86">
        <v>14</v>
      </c>
      <c r="B19" s="92" t="s">
        <v>94</v>
      </c>
      <c r="C19" s="90">
        <v>9</v>
      </c>
      <c r="D19" s="90">
        <v>1116.45</v>
      </c>
      <c r="E19" s="90">
        <v>9</v>
      </c>
      <c r="F19" s="90">
        <v>1091.79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992.4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15</v>
      </c>
      <c r="D39" s="88">
        <f>SUM(D40,D47,D48,D49)</f>
        <v>14886</v>
      </c>
      <c r="E39" s="88">
        <f>SUM(E40,E47,E48,E49)</f>
        <v>14</v>
      </c>
      <c r="F39" s="88">
        <f>SUM(F40,F47,F48,F49)</f>
        <v>8436.8</v>
      </c>
      <c r="G39" s="88">
        <f>SUM(G40,G47,G48,G49)</f>
        <v>1</v>
      </c>
      <c r="H39" s="88">
        <f>SUM(H40,H47,H48,H49)</f>
        <v>454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15</v>
      </c>
      <c r="D40" s="90">
        <f>SUM(D41,D44)</f>
        <v>14886</v>
      </c>
      <c r="E40" s="90">
        <f>SUM(E41,E44)</f>
        <v>14</v>
      </c>
      <c r="F40" s="90">
        <f>SUM(F41,F44)</f>
        <v>8436.8</v>
      </c>
      <c r="G40" s="90">
        <f>SUM(G41,G44)</f>
        <v>1</v>
      </c>
      <c r="H40" s="90">
        <f>SUM(H41,H44)</f>
        <v>454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15</v>
      </c>
      <c r="D44" s="90">
        <v>14886</v>
      </c>
      <c r="E44" s="90">
        <v>14</v>
      </c>
      <c r="F44" s="90">
        <v>8436.8</v>
      </c>
      <c r="G44" s="90">
        <v>1</v>
      </c>
      <c r="H44" s="90">
        <v>454</v>
      </c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15</v>
      </c>
      <c r="D46" s="90">
        <v>14886</v>
      </c>
      <c r="E46" s="90">
        <v>14</v>
      </c>
      <c r="F46" s="90">
        <v>8436.8</v>
      </c>
      <c r="G46" s="90">
        <v>1</v>
      </c>
      <c r="H46" s="90">
        <v>454</v>
      </c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58</v>
      </c>
      <c r="D50" s="88">
        <f>SUM(D51:D54)</f>
        <v>729.3599999999999</v>
      </c>
      <c r="E50" s="88">
        <f>SUM(E51:E54)</f>
        <v>58</v>
      </c>
      <c r="F50" s="88">
        <f>SUM(F51:F54)</f>
        <v>729.4200000000001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57</v>
      </c>
      <c r="D51" s="90">
        <v>654.93</v>
      </c>
      <c r="E51" s="90">
        <v>57</v>
      </c>
      <c r="F51" s="90">
        <v>654.99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114</v>
      </c>
      <c r="D55" s="88">
        <v>56015.9999999999</v>
      </c>
      <c r="E55" s="88">
        <v>114</v>
      </c>
      <c r="F55" s="88">
        <v>56015.9999999999</v>
      </c>
      <c r="G55" s="88"/>
      <c r="H55" s="88"/>
      <c r="I55" s="88">
        <v>114</v>
      </c>
      <c r="J55" s="88">
        <v>56015.9999999999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2602</v>
      </c>
      <c r="D56" s="88">
        <f>SUM(D6,D28,D39,D50,D55)</f>
        <v>1621926.879999991</v>
      </c>
      <c r="E56" s="88">
        <f>SUM(E6,E28,E39,E50,E55)</f>
        <v>2413</v>
      </c>
      <c r="F56" s="88">
        <f>SUM(F6,F28,F39,F50,F55)</f>
        <v>1385714.149999991</v>
      </c>
      <c r="G56" s="88">
        <f>SUM(G6,G28,G39,G50,G55)</f>
        <v>15</v>
      </c>
      <c r="H56" s="88">
        <f>SUM(H6,H28,H39,H50,H55)</f>
        <v>12731.3</v>
      </c>
      <c r="I56" s="88">
        <f>SUM(I6,I28,I39,I50,I55)</f>
        <v>114</v>
      </c>
      <c r="J56" s="88">
        <f>SUM(J6,J28,J39,J50,J55)</f>
        <v>56015.9999999999</v>
      </c>
      <c r="K56" s="88">
        <f>SUM(K6,K28,K39,K50,K55)</f>
        <v>170</v>
      </c>
      <c r="L56" s="88">
        <f>SUM(L6,L28,L39,L50,L55)</f>
        <v>163144.22999999998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&amp;LC07CA96C&amp;CФорма № 10, Підрозділ: Шосткинський міськрайонний суд Сумської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161</v>
      </c>
      <c r="G5" s="97">
        <f>SUM(G6:G30)</f>
        <v>140815.22999999998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22</v>
      </c>
      <c r="G6" s="99">
        <v>21145.64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</v>
      </c>
      <c r="G7" s="99">
        <v>1984.8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104</v>
      </c>
      <c r="G8" s="99">
        <v>78151.5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4</v>
      </c>
      <c r="G11" s="99">
        <v>5458.2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12</v>
      </c>
      <c r="G12" s="99">
        <v>9116.67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10</v>
      </c>
      <c r="G14" s="99">
        <v>16946.8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</v>
      </c>
      <c r="G15" s="99">
        <v>992.4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</v>
      </c>
      <c r="G17" s="99">
        <v>992.4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2</v>
      </c>
      <c r="G18" s="99">
        <v>4538.22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156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&amp;LC07CA96C&amp;CФорма № 10, Підрозділ: Шосткинський міськрайонний суд Сумської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install</cp:lastModifiedBy>
  <cp:lastPrinted>2022-11-24T11:52:15Z</cp:lastPrinted>
  <dcterms:created xsi:type="dcterms:W3CDTF">2015-09-09T10:27:32Z</dcterms:created>
  <dcterms:modified xsi:type="dcterms:W3CDTF">2023-02-15T07:20:24Z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10_00589_4.2022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C07CA96C</vt:lpwstr>
  </property>
  <property fmtid="{D5CDD505-2E9C-101B-9397-08002B2CF9AE}" pid="10" name="Підрозд">
    <vt:lpwstr>Шосткинський міськрайонний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832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